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ransportwales.sharepoint.com/sites/TfWCorporateGovernance/FOIA/Requests &amp; Responses/2026 Closed Requests/01-50/001_26/"/>
    </mc:Choice>
  </mc:AlternateContent>
  <xr:revisionPtr revIDLastSave="17" documentId="8_{D82E0F5A-FB66-4309-82A7-2E6FF8DB349B}" xr6:coauthVersionLast="47" xr6:coauthVersionMax="47" xr10:uidLastSave="{A36FF681-6B19-461C-8838-1DB8397FF625}"/>
  <bookViews>
    <workbookView minimized="1" xWindow="5480" yWindow="3780" windowWidth="14400" windowHeight="8180" xr2:uid="{1F7A0F20-143F-475B-ADCD-3EFFABF9751A}"/>
  </bookViews>
  <sheets>
    <sheet name="Trains Booked and Cancell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3" i="1"/>
  <c r="D46" i="1"/>
  <c r="D39" i="1"/>
  <c r="D32" i="1"/>
  <c r="D25" i="1"/>
</calcChain>
</file>

<file path=xl/sharedStrings.xml><?xml version="1.0" encoding="utf-8"?>
<sst xmlns="http://schemas.openxmlformats.org/spreadsheetml/2006/main" count="72" uniqueCount="58">
  <si>
    <t>Total Cancellations</t>
  </si>
  <si>
    <t>Year</t>
  </si>
  <si>
    <t>Count of Trains Booked</t>
  </si>
  <si>
    <t>Cancellation %</t>
  </si>
  <si>
    <t>2025 Calender Year</t>
  </si>
  <si>
    <t>Total Cancellations by Top 5 Routes</t>
  </si>
  <si>
    <t>LoR</t>
  </si>
  <si>
    <t>Count Trains Booked</t>
  </si>
  <si>
    <t>Aberdare - Merthyr Tydfil</t>
  </si>
  <si>
    <t>Barry Island - Rhymney &amp; Bargoed</t>
  </si>
  <si>
    <t>Cardiff Bay - Cardiff Queen St &amp; Pontypridd</t>
  </si>
  <si>
    <t>Manchester - Cardiff</t>
  </si>
  <si>
    <t>Penarth - Coryton &amp; Caerphilly</t>
  </si>
  <si>
    <t>Total Cancellations by Cause</t>
  </si>
  <si>
    <t>Incident Cause</t>
  </si>
  <si>
    <t>Fleet</t>
  </si>
  <si>
    <t>Fixed Infrastructure</t>
  </si>
  <si>
    <t>External Factors</t>
  </si>
  <si>
    <t>People</t>
  </si>
  <si>
    <t>Weather</t>
  </si>
  <si>
    <t>Operating Plan</t>
  </si>
  <si>
    <t>Grand Total</t>
  </si>
  <si>
    <t>Count of Cancellations = Full Cancellations + 0.5 x Part Cancellations</t>
  </si>
  <si>
    <t>Total</t>
  </si>
  <si>
    <t>Incident Description</t>
  </si>
  <si>
    <t>Technical failures below the solebar</t>
  </si>
  <si>
    <t>Technical failures above the Solebar</t>
  </si>
  <si>
    <t>Door and Door system faults</t>
  </si>
  <si>
    <t>Reported fleet equipment defect - no fault found</t>
  </si>
  <si>
    <t>Driver</t>
  </si>
  <si>
    <t>(Senior) Conductor/Train Manager</t>
  </si>
  <si>
    <t>Signaller including mis-routing (not ERTM /ETCS related)</t>
  </si>
  <si>
    <t>Signal Box not open during booked hours</t>
  </si>
  <si>
    <t>Safety related incident caused by maintenance or infrastructure staff oversight or error (not Operations staff)</t>
  </si>
  <si>
    <t>Other Passenger Train Operating Company causes</t>
  </si>
  <si>
    <t>Delay at unstaffed station to non-DOO train</t>
  </si>
  <si>
    <t>ARS / TMS / SARS software problem (excluding scheduling issues and technical failures)</t>
  </si>
  <si>
    <t>Train-crew/loco/stock/unit diagram issues</t>
  </si>
  <si>
    <t>Station delays as a result of overcrowding due to planned events (e.g. sports fixtures, concerts)</t>
  </si>
  <si>
    <t>Trespass (including non-intentional)</t>
  </si>
  <si>
    <t>Cable vandalism or theft</t>
  </si>
  <si>
    <t>External trees, building or structures encroaching or falling onto network infrastructure (not weather or vandalism)</t>
  </si>
  <si>
    <t>Disorder/drunks or trespass</t>
  </si>
  <si>
    <t>Other passenger or external causes the responsibility of TOC</t>
  </si>
  <si>
    <t>Severe flooding beyond that which could be mitigated on Network Rail infrastructure</t>
  </si>
  <si>
    <t>Flooding not due to exceptional weather</t>
  </si>
  <si>
    <t>Severe weather not snow affecting infrastructure the responsibility of Network Rail</t>
  </si>
  <si>
    <t>Fires starting on Network Rail Infrastructure</t>
  </si>
  <si>
    <t>Rail / wheel interface, adhesion problems (including ice on the running rail)</t>
  </si>
  <si>
    <t>Points failure (including no fault found)</t>
  </si>
  <si>
    <t>Axle Counter Failure</t>
  </si>
  <si>
    <t>Structures - Bridges/tunnels/buildings/retaining walls/sea defences (not bridge strikes)</t>
  </si>
  <si>
    <t>Broken/cracked/twisted/buckled/flawed rail</t>
  </si>
  <si>
    <t>Failure to maintain vegetation within network boundaries in accordance with prevailing Network Rail standards</t>
  </si>
  <si>
    <t>Other</t>
  </si>
  <si>
    <t>Other/Not attributed</t>
  </si>
  <si>
    <t>On the day Unit Shortage (Planned underpowered or shortformed service and or vehicle, incl. exam set swaps)</t>
  </si>
  <si>
    <t>Cancellations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</si>
</sst>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3" borderId="16" xfId="1" applyNumberFormat="1" applyFont="1" applyFill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3833-C9BA-492F-B225-85C76209A230}">
  <sheetPr>
    <pageSetUpPr fitToPage="1"/>
  </sheetPr>
  <dimension ref="B1:E65"/>
  <sheetViews>
    <sheetView tabSelected="1" workbookViewId="0">
      <selection activeCell="D1" sqref="D1"/>
    </sheetView>
  </sheetViews>
  <sheetFormatPr defaultRowHeight="12.5" x14ac:dyDescent="0.25"/>
  <cols>
    <col min="1" max="1" width="8.7265625" style="1"/>
    <col min="2" max="2" width="36.54296875" style="1" customWidth="1"/>
    <col min="3" max="3" width="90.81640625" style="1" customWidth="1"/>
    <col min="4" max="4" width="12.36328125" style="1" bestFit="1" customWidth="1"/>
    <col min="5" max="5" width="13.54296875" style="1" bestFit="1" customWidth="1"/>
    <col min="6" max="257" width="8.7265625" style="1"/>
    <col min="258" max="260" width="24.7265625" style="1" customWidth="1"/>
    <col min="261" max="513" width="8.7265625" style="1"/>
    <col min="514" max="516" width="24.7265625" style="1" customWidth="1"/>
    <col min="517" max="769" width="8.7265625" style="1"/>
    <col min="770" max="772" width="24.7265625" style="1" customWidth="1"/>
    <col min="773" max="1025" width="8.7265625" style="1"/>
    <col min="1026" max="1028" width="24.7265625" style="1" customWidth="1"/>
    <col min="1029" max="1281" width="8.7265625" style="1"/>
    <col min="1282" max="1284" width="24.7265625" style="1" customWidth="1"/>
    <col min="1285" max="1537" width="8.7265625" style="1"/>
    <col min="1538" max="1540" width="24.7265625" style="1" customWidth="1"/>
    <col min="1541" max="1793" width="8.7265625" style="1"/>
    <col min="1794" max="1796" width="24.7265625" style="1" customWidth="1"/>
    <col min="1797" max="2049" width="8.7265625" style="1"/>
    <col min="2050" max="2052" width="24.7265625" style="1" customWidth="1"/>
    <col min="2053" max="2305" width="8.7265625" style="1"/>
    <col min="2306" max="2308" width="24.7265625" style="1" customWidth="1"/>
    <col min="2309" max="2561" width="8.7265625" style="1"/>
    <col min="2562" max="2564" width="24.7265625" style="1" customWidth="1"/>
    <col min="2565" max="2817" width="8.7265625" style="1"/>
    <col min="2818" max="2820" width="24.7265625" style="1" customWidth="1"/>
    <col min="2821" max="3073" width="8.7265625" style="1"/>
    <col min="3074" max="3076" width="24.7265625" style="1" customWidth="1"/>
    <col min="3077" max="3329" width="8.7265625" style="1"/>
    <col min="3330" max="3332" width="24.7265625" style="1" customWidth="1"/>
    <col min="3333" max="3585" width="8.7265625" style="1"/>
    <col min="3586" max="3588" width="24.7265625" style="1" customWidth="1"/>
    <col min="3589" max="3841" width="8.7265625" style="1"/>
    <col min="3842" max="3844" width="24.7265625" style="1" customWidth="1"/>
    <col min="3845" max="4097" width="8.7265625" style="1"/>
    <col min="4098" max="4100" width="24.7265625" style="1" customWidth="1"/>
    <col min="4101" max="4353" width="8.7265625" style="1"/>
    <col min="4354" max="4356" width="24.7265625" style="1" customWidth="1"/>
    <col min="4357" max="4609" width="8.7265625" style="1"/>
    <col min="4610" max="4612" width="24.7265625" style="1" customWidth="1"/>
    <col min="4613" max="4865" width="8.7265625" style="1"/>
    <col min="4866" max="4868" width="24.7265625" style="1" customWidth="1"/>
    <col min="4869" max="5121" width="8.7265625" style="1"/>
    <col min="5122" max="5124" width="24.7265625" style="1" customWidth="1"/>
    <col min="5125" max="5377" width="8.7265625" style="1"/>
    <col min="5378" max="5380" width="24.7265625" style="1" customWidth="1"/>
    <col min="5381" max="5633" width="8.7265625" style="1"/>
    <col min="5634" max="5636" width="24.7265625" style="1" customWidth="1"/>
    <col min="5637" max="5889" width="8.7265625" style="1"/>
    <col min="5890" max="5892" width="24.7265625" style="1" customWidth="1"/>
    <col min="5893" max="6145" width="8.7265625" style="1"/>
    <col min="6146" max="6148" width="24.7265625" style="1" customWidth="1"/>
    <col min="6149" max="6401" width="8.7265625" style="1"/>
    <col min="6402" max="6404" width="24.7265625" style="1" customWidth="1"/>
    <col min="6405" max="6657" width="8.7265625" style="1"/>
    <col min="6658" max="6660" width="24.7265625" style="1" customWidth="1"/>
    <col min="6661" max="6913" width="8.7265625" style="1"/>
    <col min="6914" max="6916" width="24.7265625" style="1" customWidth="1"/>
    <col min="6917" max="7169" width="8.7265625" style="1"/>
    <col min="7170" max="7172" width="24.7265625" style="1" customWidth="1"/>
    <col min="7173" max="7425" width="8.7265625" style="1"/>
    <col min="7426" max="7428" width="24.7265625" style="1" customWidth="1"/>
    <col min="7429" max="7681" width="8.7265625" style="1"/>
    <col min="7682" max="7684" width="24.7265625" style="1" customWidth="1"/>
    <col min="7685" max="7937" width="8.7265625" style="1"/>
    <col min="7938" max="7940" width="24.7265625" style="1" customWidth="1"/>
    <col min="7941" max="8193" width="8.7265625" style="1"/>
    <col min="8194" max="8196" width="24.7265625" style="1" customWidth="1"/>
    <col min="8197" max="8449" width="8.7265625" style="1"/>
    <col min="8450" max="8452" width="24.7265625" style="1" customWidth="1"/>
    <col min="8453" max="8705" width="8.7265625" style="1"/>
    <col min="8706" max="8708" width="24.7265625" style="1" customWidth="1"/>
    <col min="8709" max="8961" width="8.7265625" style="1"/>
    <col min="8962" max="8964" width="24.7265625" style="1" customWidth="1"/>
    <col min="8965" max="9217" width="8.7265625" style="1"/>
    <col min="9218" max="9220" width="24.7265625" style="1" customWidth="1"/>
    <col min="9221" max="9473" width="8.7265625" style="1"/>
    <col min="9474" max="9476" width="24.7265625" style="1" customWidth="1"/>
    <col min="9477" max="9729" width="8.7265625" style="1"/>
    <col min="9730" max="9732" width="24.7265625" style="1" customWidth="1"/>
    <col min="9733" max="9985" width="8.7265625" style="1"/>
    <col min="9986" max="9988" width="24.7265625" style="1" customWidth="1"/>
    <col min="9989" max="10241" width="8.7265625" style="1"/>
    <col min="10242" max="10244" width="24.7265625" style="1" customWidth="1"/>
    <col min="10245" max="10497" width="8.7265625" style="1"/>
    <col min="10498" max="10500" width="24.7265625" style="1" customWidth="1"/>
    <col min="10501" max="10753" width="8.7265625" style="1"/>
    <col min="10754" max="10756" width="24.7265625" style="1" customWidth="1"/>
    <col min="10757" max="11009" width="8.7265625" style="1"/>
    <col min="11010" max="11012" width="24.7265625" style="1" customWidth="1"/>
    <col min="11013" max="11265" width="8.7265625" style="1"/>
    <col min="11266" max="11268" width="24.7265625" style="1" customWidth="1"/>
    <col min="11269" max="11521" width="8.7265625" style="1"/>
    <col min="11522" max="11524" width="24.7265625" style="1" customWidth="1"/>
    <col min="11525" max="11777" width="8.7265625" style="1"/>
    <col min="11778" max="11780" width="24.7265625" style="1" customWidth="1"/>
    <col min="11781" max="12033" width="8.7265625" style="1"/>
    <col min="12034" max="12036" width="24.7265625" style="1" customWidth="1"/>
    <col min="12037" max="12289" width="8.7265625" style="1"/>
    <col min="12290" max="12292" width="24.7265625" style="1" customWidth="1"/>
    <col min="12293" max="12545" width="8.7265625" style="1"/>
    <col min="12546" max="12548" width="24.7265625" style="1" customWidth="1"/>
    <col min="12549" max="12801" width="8.7265625" style="1"/>
    <col min="12802" max="12804" width="24.7265625" style="1" customWidth="1"/>
    <col min="12805" max="13057" width="8.7265625" style="1"/>
    <col min="13058" max="13060" width="24.7265625" style="1" customWidth="1"/>
    <col min="13061" max="13313" width="8.7265625" style="1"/>
    <col min="13314" max="13316" width="24.7265625" style="1" customWidth="1"/>
    <col min="13317" max="13569" width="8.7265625" style="1"/>
    <col min="13570" max="13572" width="24.7265625" style="1" customWidth="1"/>
    <col min="13573" max="13825" width="8.7265625" style="1"/>
    <col min="13826" max="13828" width="24.7265625" style="1" customWidth="1"/>
    <col min="13829" max="14081" width="8.7265625" style="1"/>
    <col min="14082" max="14084" width="24.7265625" style="1" customWidth="1"/>
    <col min="14085" max="14337" width="8.7265625" style="1"/>
    <col min="14338" max="14340" width="24.7265625" style="1" customWidth="1"/>
    <col min="14341" max="14593" width="8.7265625" style="1"/>
    <col min="14594" max="14596" width="24.7265625" style="1" customWidth="1"/>
    <col min="14597" max="14849" width="8.7265625" style="1"/>
    <col min="14850" max="14852" width="24.7265625" style="1" customWidth="1"/>
    <col min="14853" max="15105" width="8.7265625" style="1"/>
    <col min="15106" max="15108" width="24.7265625" style="1" customWidth="1"/>
    <col min="15109" max="15361" width="8.7265625" style="1"/>
    <col min="15362" max="15364" width="24.7265625" style="1" customWidth="1"/>
    <col min="15365" max="15617" width="8.7265625" style="1"/>
    <col min="15618" max="15620" width="24.7265625" style="1" customWidth="1"/>
    <col min="15621" max="15873" width="8.7265625" style="1"/>
    <col min="15874" max="15876" width="24.7265625" style="1" customWidth="1"/>
    <col min="15877" max="16129" width="8.7265625" style="1"/>
    <col min="16130" max="16132" width="24.7265625" style="1" customWidth="1"/>
    <col min="16133" max="16384" width="8.7265625" style="1"/>
  </cols>
  <sheetData>
    <row r="1" spans="2:5" ht="13" thickBot="1" x14ac:dyDescent="0.3"/>
    <row r="2" spans="2:5" ht="13.5" thickBot="1" x14ac:dyDescent="0.3">
      <c r="B2" s="3" t="s">
        <v>0</v>
      </c>
    </row>
    <row r="3" spans="2:5" ht="13.5" thickBot="1" x14ac:dyDescent="0.3">
      <c r="B3" s="2" t="s">
        <v>1</v>
      </c>
      <c r="C3" s="2" t="s">
        <v>2</v>
      </c>
      <c r="D3" s="10" t="s">
        <v>57</v>
      </c>
      <c r="E3" s="2" t="s">
        <v>3</v>
      </c>
    </row>
    <row r="4" spans="2:5" ht="13.5" thickBot="1" x14ac:dyDescent="0.3">
      <c r="B4" s="3" t="s">
        <v>4</v>
      </c>
      <c r="C4" s="3">
        <v>349403</v>
      </c>
      <c r="D4" s="4">
        <v>14272.5</v>
      </c>
      <c r="E4" s="19">
        <v>4.0848246866798513E-2</v>
      </c>
    </row>
    <row r="6" spans="2:5" ht="13" thickBot="1" x14ac:dyDescent="0.3">
      <c r="B6" s="9"/>
    </row>
    <row r="7" spans="2:5" ht="13.5" thickBot="1" x14ac:dyDescent="0.3">
      <c r="B7" s="3" t="s">
        <v>5</v>
      </c>
    </row>
    <row r="8" spans="2:5" ht="13.5" thickBot="1" x14ac:dyDescent="0.3">
      <c r="B8" s="11" t="s">
        <v>6</v>
      </c>
      <c r="C8" s="12" t="s">
        <v>7</v>
      </c>
      <c r="D8" s="12" t="s">
        <v>57</v>
      </c>
      <c r="E8" s="10" t="s">
        <v>3</v>
      </c>
    </row>
    <row r="9" spans="2:5" x14ac:dyDescent="0.25">
      <c r="B9" s="46" t="s">
        <v>8</v>
      </c>
      <c r="C9" s="15">
        <v>26177</v>
      </c>
      <c r="D9" s="7">
        <v>1219</v>
      </c>
      <c r="E9" s="20">
        <v>4.6567597509263856E-2</v>
      </c>
    </row>
    <row r="10" spans="2:5" ht="25" x14ac:dyDescent="0.25">
      <c r="B10" s="47" t="s">
        <v>9</v>
      </c>
      <c r="C10" s="16">
        <v>31235</v>
      </c>
      <c r="D10" s="14">
        <v>1473</v>
      </c>
      <c r="E10" s="21">
        <v>4.7158636145349771E-2</v>
      </c>
    </row>
    <row r="11" spans="2:5" ht="25" x14ac:dyDescent="0.25">
      <c r="B11" s="48" t="s">
        <v>10</v>
      </c>
      <c r="C11" s="17">
        <v>39797</v>
      </c>
      <c r="D11" s="13">
        <v>1935.5</v>
      </c>
      <c r="E11" s="22">
        <v>4.8634319169786666E-2</v>
      </c>
    </row>
    <row r="12" spans="2:5" x14ac:dyDescent="0.25">
      <c r="B12" s="47" t="s">
        <v>11</v>
      </c>
      <c r="C12" s="16">
        <v>14827</v>
      </c>
      <c r="D12" s="14">
        <v>806</v>
      </c>
      <c r="E12" s="21">
        <v>5.4360288662575029E-2</v>
      </c>
    </row>
    <row r="13" spans="2:5" ht="13" thickBot="1" x14ac:dyDescent="0.3">
      <c r="B13" s="49" t="s">
        <v>12</v>
      </c>
      <c r="C13" s="18">
        <v>40333</v>
      </c>
      <c r="D13" s="8">
        <v>2400.5</v>
      </c>
      <c r="E13" s="23">
        <v>5.9517020801824812E-2</v>
      </c>
    </row>
    <row r="15" spans="2:5" x14ac:dyDescent="0.25">
      <c r="B15" s="9"/>
    </row>
    <row r="16" spans="2:5" ht="13" thickBot="1" x14ac:dyDescent="0.3"/>
    <row r="17" spans="2:4" ht="13.5" thickBot="1" x14ac:dyDescent="0.3">
      <c r="B17" s="3" t="s">
        <v>13</v>
      </c>
    </row>
    <row r="18" spans="2:4" ht="13" x14ac:dyDescent="0.25">
      <c r="B18" s="26" t="s">
        <v>14</v>
      </c>
      <c r="C18" s="27" t="s">
        <v>24</v>
      </c>
      <c r="D18" s="27" t="s">
        <v>57</v>
      </c>
    </row>
    <row r="19" spans="2:4" ht="13" x14ac:dyDescent="0.25">
      <c r="B19" s="28" t="s">
        <v>15</v>
      </c>
      <c r="C19" s="29" t="s">
        <v>23</v>
      </c>
      <c r="D19" s="30">
        <v>5036.25</v>
      </c>
    </row>
    <row r="20" spans="2:4" ht="13" x14ac:dyDescent="0.25">
      <c r="B20" s="31"/>
      <c r="C20" s="5" t="s">
        <v>56</v>
      </c>
      <c r="D20" s="32">
        <v>1715.5</v>
      </c>
    </row>
    <row r="21" spans="2:4" ht="13" x14ac:dyDescent="0.25">
      <c r="B21" s="31"/>
      <c r="C21" s="5" t="s">
        <v>25</v>
      </c>
      <c r="D21" s="32">
        <v>911</v>
      </c>
    </row>
    <row r="22" spans="2:4" ht="13" x14ac:dyDescent="0.25">
      <c r="B22" s="31"/>
      <c r="C22" s="5" t="s">
        <v>26</v>
      </c>
      <c r="D22" s="32">
        <v>855.5</v>
      </c>
    </row>
    <row r="23" spans="2:4" ht="13" x14ac:dyDescent="0.25">
      <c r="B23" s="31"/>
      <c r="C23" s="5" t="s">
        <v>27</v>
      </c>
      <c r="D23" s="32">
        <v>337</v>
      </c>
    </row>
    <row r="24" spans="2:4" ht="13" x14ac:dyDescent="0.25">
      <c r="B24" s="31"/>
      <c r="C24" s="5" t="s">
        <v>28</v>
      </c>
      <c r="D24" s="32">
        <v>306</v>
      </c>
    </row>
    <row r="25" spans="2:4" ht="13" x14ac:dyDescent="0.25">
      <c r="B25" s="33"/>
      <c r="C25" s="34" t="s">
        <v>54</v>
      </c>
      <c r="D25" s="35">
        <f>D19-SUM(D20:D24)</f>
        <v>911.25</v>
      </c>
    </row>
    <row r="26" spans="2:4" ht="13" x14ac:dyDescent="0.25">
      <c r="B26" s="36" t="s">
        <v>16</v>
      </c>
      <c r="C26" s="37" t="s">
        <v>23</v>
      </c>
      <c r="D26" s="38">
        <v>3834.5</v>
      </c>
    </row>
    <row r="27" spans="2:4" x14ac:dyDescent="0.25">
      <c r="B27" s="39"/>
      <c r="C27" s="6" t="s">
        <v>49</v>
      </c>
      <c r="D27" s="40">
        <v>880.5</v>
      </c>
    </row>
    <row r="28" spans="2:4" x14ac:dyDescent="0.25">
      <c r="B28" s="39"/>
      <c r="C28" s="6" t="s">
        <v>50</v>
      </c>
      <c r="D28" s="40">
        <v>605</v>
      </c>
    </row>
    <row r="29" spans="2:4" x14ac:dyDescent="0.25">
      <c r="B29" s="39"/>
      <c r="C29" s="6" t="s">
        <v>51</v>
      </c>
      <c r="D29" s="40">
        <v>361</v>
      </c>
    </row>
    <row r="30" spans="2:4" x14ac:dyDescent="0.25">
      <c r="B30" s="39"/>
      <c r="C30" s="6" t="s">
        <v>52</v>
      </c>
      <c r="D30" s="40">
        <v>291.5</v>
      </c>
    </row>
    <row r="31" spans="2:4" x14ac:dyDescent="0.25">
      <c r="B31" s="39"/>
      <c r="C31" s="6" t="s">
        <v>53</v>
      </c>
      <c r="D31" s="40">
        <v>246</v>
      </c>
    </row>
    <row r="32" spans="2:4" x14ac:dyDescent="0.25">
      <c r="B32" s="41"/>
      <c r="C32" s="42" t="s">
        <v>54</v>
      </c>
      <c r="D32" s="43">
        <f>D26-SUM(D27:D31)</f>
        <v>1450.5</v>
      </c>
    </row>
    <row r="33" spans="2:4" ht="13" x14ac:dyDescent="0.25">
      <c r="B33" s="28" t="s">
        <v>17</v>
      </c>
      <c r="C33" s="29" t="s">
        <v>23</v>
      </c>
      <c r="D33" s="30">
        <v>2387</v>
      </c>
    </row>
    <row r="34" spans="2:4" x14ac:dyDescent="0.25">
      <c r="B34" s="44"/>
      <c r="C34" s="5" t="s">
        <v>39</v>
      </c>
      <c r="D34" s="32">
        <v>766.5</v>
      </c>
    </row>
    <row r="35" spans="2:4" x14ac:dyDescent="0.25">
      <c r="B35" s="44"/>
      <c r="C35" s="5" t="s">
        <v>40</v>
      </c>
      <c r="D35" s="32">
        <v>237.5</v>
      </c>
    </row>
    <row r="36" spans="2:4" x14ac:dyDescent="0.25">
      <c r="B36" s="44"/>
      <c r="C36" s="5" t="s">
        <v>41</v>
      </c>
      <c r="D36" s="32">
        <v>200.5</v>
      </c>
    </row>
    <row r="37" spans="2:4" x14ac:dyDescent="0.25">
      <c r="B37" s="44"/>
      <c r="C37" s="5" t="s">
        <v>42</v>
      </c>
      <c r="D37" s="32">
        <v>168</v>
      </c>
    </row>
    <row r="38" spans="2:4" x14ac:dyDescent="0.25">
      <c r="B38" s="44"/>
      <c r="C38" s="5" t="s">
        <v>43</v>
      </c>
      <c r="D38" s="32">
        <v>144</v>
      </c>
    </row>
    <row r="39" spans="2:4" x14ac:dyDescent="0.25">
      <c r="B39" s="45"/>
      <c r="C39" s="34" t="s">
        <v>54</v>
      </c>
      <c r="D39" s="35">
        <f>D33-SUM(D34:D38)</f>
        <v>870.5</v>
      </c>
    </row>
    <row r="40" spans="2:4" ht="13" x14ac:dyDescent="0.25">
      <c r="B40" s="36" t="s">
        <v>18</v>
      </c>
      <c r="C40" s="37" t="s">
        <v>23</v>
      </c>
      <c r="D40" s="38">
        <v>1546.75</v>
      </c>
    </row>
    <row r="41" spans="2:4" x14ac:dyDescent="0.25">
      <c r="B41" s="39"/>
      <c r="C41" s="6" t="s">
        <v>29</v>
      </c>
      <c r="D41" s="40">
        <v>843</v>
      </c>
    </row>
    <row r="42" spans="2:4" x14ac:dyDescent="0.25">
      <c r="B42" s="39"/>
      <c r="C42" s="6" t="s">
        <v>30</v>
      </c>
      <c r="D42" s="40">
        <v>325.5</v>
      </c>
    </row>
    <row r="43" spans="2:4" x14ac:dyDescent="0.25">
      <c r="B43" s="39"/>
      <c r="C43" s="6" t="s">
        <v>31</v>
      </c>
      <c r="D43" s="40">
        <v>133.5</v>
      </c>
    </row>
    <row r="44" spans="2:4" x14ac:dyDescent="0.25">
      <c r="B44" s="39"/>
      <c r="C44" s="6" t="s">
        <v>32</v>
      </c>
      <c r="D44" s="40">
        <v>64.5</v>
      </c>
    </row>
    <row r="45" spans="2:4" x14ac:dyDescent="0.25">
      <c r="B45" s="39"/>
      <c r="C45" s="6" t="s">
        <v>33</v>
      </c>
      <c r="D45" s="40">
        <v>42</v>
      </c>
    </row>
    <row r="46" spans="2:4" x14ac:dyDescent="0.25">
      <c r="B46" s="41"/>
      <c r="C46" s="42" t="s">
        <v>54</v>
      </c>
      <c r="D46" s="43">
        <f>D40-SUM(D41:D45)</f>
        <v>138.25</v>
      </c>
    </row>
    <row r="47" spans="2:4" ht="13" x14ac:dyDescent="0.25">
      <c r="B47" s="28" t="s">
        <v>19</v>
      </c>
      <c r="C47" s="29" t="s">
        <v>23</v>
      </c>
      <c r="D47" s="30">
        <v>806</v>
      </c>
    </row>
    <row r="48" spans="2:4" x14ac:dyDescent="0.25">
      <c r="B48" s="44"/>
      <c r="C48" s="5" t="s">
        <v>44</v>
      </c>
      <c r="D48" s="32">
        <v>258</v>
      </c>
    </row>
    <row r="49" spans="2:4" x14ac:dyDescent="0.25">
      <c r="B49" s="44"/>
      <c r="C49" s="5" t="s">
        <v>45</v>
      </c>
      <c r="D49" s="32">
        <v>193.5</v>
      </c>
    </row>
    <row r="50" spans="2:4" x14ac:dyDescent="0.25">
      <c r="B50" s="44"/>
      <c r="C50" s="5" t="s">
        <v>46</v>
      </c>
      <c r="D50" s="32">
        <v>153.5</v>
      </c>
    </row>
    <row r="51" spans="2:4" x14ac:dyDescent="0.25">
      <c r="B51" s="44"/>
      <c r="C51" s="5" t="s">
        <v>47</v>
      </c>
      <c r="D51" s="32">
        <v>35</v>
      </c>
    </row>
    <row r="52" spans="2:4" x14ac:dyDescent="0.25">
      <c r="B52" s="44"/>
      <c r="C52" s="5" t="s">
        <v>48</v>
      </c>
      <c r="D52" s="32">
        <v>34</v>
      </c>
    </row>
    <row r="53" spans="2:4" x14ac:dyDescent="0.25">
      <c r="B53" s="45"/>
      <c r="C53" s="34" t="s">
        <v>54</v>
      </c>
      <c r="D53" s="35">
        <f>D47-SUM(D48:D52)</f>
        <v>132</v>
      </c>
    </row>
    <row r="54" spans="2:4" ht="13" x14ac:dyDescent="0.25">
      <c r="B54" s="36" t="s">
        <v>20</v>
      </c>
      <c r="C54" s="37" t="s">
        <v>23</v>
      </c>
      <c r="D54" s="38">
        <v>643</v>
      </c>
    </row>
    <row r="55" spans="2:4" x14ac:dyDescent="0.25">
      <c r="B55" s="39"/>
      <c r="C55" s="6" t="s">
        <v>34</v>
      </c>
      <c r="D55" s="40">
        <v>256</v>
      </c>
    </row>
    <row r="56" spans="2:4" x14ac:dyDescent="0.25">
      <c r="B56" s="39"/>
      <c r="C56" s="6" t="s">
        <v>35</v>
      </c>
      <c r="D56" s="40">
        <v>131.5</v>
      </c>
    </row>
    <row r="57" spans="2:4" x14ac:dyDescent="0.25">
      <c r="B57" s="39"/>
      <c r="C57" s="6" t="s">
        <v>36</v>
      </c>
      <c r="D57" s="40">
        <v>47</v>
      </c>
    </row>
    <row r="58" spans="2:4" x14ac:dyDescent="0.25">
      <c r="B58" s="39"/>
      <c r="C58" s="6" t="s">
        <v>37</v>
      </c>
      <c r="D58" s="40">
        <v>43</v>
      </c>
    </row>
    <row r="59" spans="2:4" x14ac:dyDescent="0.25">
      <c r="B59" s="39"/>
      <c r="C59" s="6" t="s">
        <v>38</v>
      </c>
      <c r="D59" s="40">
        <v>31</v>
      </c>
    </row>
    <row r="60" spans="2:4" x14ac:dyDescent="0.25">
      <c r="B60" s="41"/>
      <c r="C60" s="42" t="s">
        <v>54</v>
      </c>
      <c r="D60" s="43">
        <f>D54-SUM(D55:D59)</f>
        <v>134.5</v>
      </c>
    </row>
    <row r="61" spans="2:4" ht="13.5" thickBot="1" x14ac:dyDescent="0.3">
      <c r="B61" s="24" t="s">
        <v>55</v>
      </c>
      <c r="C61" s="25" t="s">
        <v>23</v>
      </c>
      <c r="D61" s="25">
        <v>4</v>
      </c>
    </row>
    <row r="62" spans="2:4" ht="13.5" thickBot="1" x14ac:dyDescent="0.3">
      <c r="B62" s="11" t="s">
        <v>21</v>
      </c>
      <c r="C62" s="2"/>
      <c r="D62" s="2">
        <v>14257.5</v>
      </c>
    </row>
    <row r="65" spans="2:2" x14ac:dyDescent="0.25">
      <c r="B65" s="9" t="s">
        <v>22</v>
      </c>
    </row>
  </sheetData>
  <sortState xmlns:xlrd2="http://schemas.microsoft.com/office/spreadsheetml/2017/richdata2" ref="B19:C61">
    <sortCondition descending="1" ref="C19:C61"/>
  </sortState>
  <pageMargins left="0.7" right="0.7" top="0.75" bottom="0.75" header="0.3" footer="0.3"/>
  <pageSetup scale="5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39BFC18D6234CBABE2722883AFDC5" ma:contentTypeVersion="19" ma:contentTypeDescription="Create a new document." ma:contentTypeScope="" ma:versionID="1a6d954e69c563bb30ec8c8f3ea6893f">
  <xsd:schema xmlns:xsd="http://www.w3.org/2001/XMLSchema" xmlns:xs="http://www.w3.org/2001/XMLSchema" xmlns:p="http://schemas.microsoft.com/office/2006/metadata/properties" xmlns:ns1="http://schemas.microsoft.com/sharepoint/v3" xmlns:ns2="71b84520-2f4a-4240-92c9-4d84398e9fa5" xmlns:ns3="4c0ed1d7-e579-4868-9d2f-0a2617519e5d" targetNamespace="http://schemas.microsoft.com/office/2006/metadata/properties" ma:root="true" ma:fieldsID="8b786ad3e31a95d927bf5c1688b13e68" ns1:_="" ns2:_="" ns3:_="">
    <xsd:import namespace="http://schemas.microsoft.com/sharepoint/v3"/>
    <xsd:import namespace="71b84520-2f4a-4240-92c9-4d84398e9fa5"/>
    <xsd:import namespace="4c0ed1d7-e579-4868-9d2f-0a2617519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84520-2f4a-4240-92c9-4d84398e9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fc7249c-bf68-4780-a2e5-99932a6b8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d1d7-e579-4868-9d2f-0a2617519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cdbf42-0123-4aed-825d-773dddfde880}" ma:internalName="TaxCatchAll" ma:showField="CatchAllData" ma:web="4c0ed1d7-e579-4868-9d2f-0a2617519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c0ed1d7-e579-4868-9d2f-0a2617519e5d" xsi:nil="true"/>
    <_ip_UnifiedCompliancePolicyProperties xmlns="http://schemas.microsoft.com/sharepoint/v3" xsi:nil="true"/>
    <lcf76f155ced4ddcb4097134ff3c332f xmlns="71b84520-2f4a-4240-92c9-4d84398e9f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33C5F3-BCD3-4D62-B656-CD23E12C1F50}"/>
</file>

<file path=customXml/itemProps2.xml><?xml version="1.0" encoding="utf-8"?>
<ds:datastoreItem xmlns:ds="http://schemas.openxmlformats.org/officeDocument/2006/customXml" ds:itemID="{7847E098-A62D-469F-9DEA-366DB44D57CA}"/>
</file>

<file path=customXml/itemProps3.xml><?xml version="1.0" encoding="utf-8"?>
<ds:datastoreItem xmlns:ds="http://schemas.openxmlformats.org/officeDocument/2006/customXml" ds:itemID="{75928029-5078-4617-B9EC-D6E179702C97}"/>
</file>

<file path=docMetadata/LabelInfo.xml><?xml version="1.0" encoding="utf-8"?>
<clbl:labelList xmlns:clbl="http://schemas.microsoft.com/office/2020/mipLabelMetadata">
  <clbl:label id="{87dcd024-3019-4826-9956-ba76b2a04ff4}" enabled="0" method="" siteId="{87dcd024-3019-4826-9956-ba76b2a04f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Trains Booked and Cancelled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Steddy</dc:creator>
  <cp:keywords/>
  <dc:description/>
  <cp:lastModifiedBy>Katy Griffin (Corporate Governance)</cp:lastModifiedBy>
  <cp:revision/>
  <cp:lastPrinted>2026-01-15T14:23:41Z</cp:lastPrinted>
  <dcterms:created xsi:type="dcterms:W3CDTF">2026-01-05T14:21:31Z</dcterms:created>
  <dcterms:modified xsi:type="dcterms:W3CDTF">2026-01-15T14:23:41Z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0x01010051C39BFC18D6234CBABE2722883AFDC5</vt:lpwstr>
  </property>
</Properties>
</file>